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bl-cito-fs.ads.iu.edu\files\College-Administration\COAS\Budget\Analytics and Reporting\Reporting\HR Reports\Staffing and Enrollment\"/>
    </mc:Choice>
  </mc:AlternateContent>
  <xr:revisionPtr revIDLastSave="0" documentId="13_ncr:1_{FC24F5D7-BEC3-4940-9610-AB1DC4F4C27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affing &amp; Enrollment TIER" sheetId="23" r:id="rId1"/>
    <sheet name="Instructions" sheetId="7" state="hidden" r:id="rId2"/>
  </sheets>
  <definedNames>
    <definedName name="_xlnm._FilterDatabase" localSheetId="0" hidden="1">'Staffing &amp; Enrollment TIER'!$B$8:$N$49</definedName>
    <definedName name="_xlnm.Print_Area" localSheetId="0">'Staffing &amp; Enrollment TIER'!$B$2:$N$49</definedName>
    <definedName name="_xlnm.Print_Titles" localSheetId="0">'Staffing &amp; Enrollment TIER'!$7:$8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23" l="1"/>
  <c r="N45" i="23"/>
  <c r="N49" i="23" l="1"/>
  <c r="K49" i="23"/>
  <c r="N48" i="23"/>
  <c r="K48" i="23"/>
  <c r="N47" i="23"/>
  <c r="K47" i="23"/>
  <c r="N46" i="23"/>
  <c r="K46" i="23"/>
  <c r="N44" i="23"/>
  <c r="K44" i="23"/>
  <c r="N43" i="23"/>
  <c r="K43" i="23"/>
  <c r="N42" i="23"/>
  <c r="K42" i="23"/>
  <c r="N41" i="23"/>
  <c r="K41" i="23"/>
  <c r="N40" i="23"/>
  <c r="K40" i="23"/>
  <c r="N39" i="23"/>
  <c r="K39" i="23"/>
  <c r="N38" i="23"/>
  <c r="K38" i="23"/>
  <c r="N37" i="23"/>
  <c r="K37" i="23"/>
  <c r="N36" i="23"/>
  <c r="K36" i="23"/>
  <c r="N35" i="23"/>
  <c r="K35" i="23"/>
  <c r="N34" i="23"/>
  <c r="K34" i="23"/>
  <c r="N33" i="23"/>
  <c r="K33" i="23"/>
  <c r="N32" i="23"/>
  <c r="K32" i="23"/>
  <c r="N31" i="23"/>
  <c r="K31" i="23"/>
  <c r="N30" i="23"/>
  <c r="K30" i="23"/>
  <c r="N29" i="23"/>
  <c r="K29" i="23"/>
  <c r="N28" i="23"/>
  <c r="K28" i="23"/>
  <c r="N27" i="23"/>
  <c r="K27" i="23"/>
  <c r="N26" i="23"/>
  <c r="K26" i="23"/>
  <c r="N25" i="23"/>
  <c r="K25" i="23"/>
  <c r="N24" i="23"/>
  <c r="K24" i="23"/>
  <c r="N23" i="23"/>
  <c r="K23" i="23"/>
  <c r="N22" i="23"/>
  <c r="K22" i="23"/>
  <c r="N21" i="23"/>
  <c r="K21" i="23"/>
  <c r="N20" i="23"/>
  <c r="K20" i="23"/>
  <c r="N19" i="23"/>
  <c r="K19" i="23"/>
  <c r="N18" i="23"/>
  <c r="K18" i="23"/>
  <c r="N17" i="23"/>
  <c r="K17" i="23"/>
  <c r="N16" i="23"/>
  <c r="K16" i="23"/>
  <c r="N15" i="23"/>
  <c r="K15" i="23"/>
  <c r="N14" i="23"/>
  <c r="K14" i="23"/>
  <c r="N13" i="23"/>
  <c r="K13" i="23"/>
  <c r="N12" i="23"/>
  <c r="K12" i="23"/>
  <c r="N11" i="23"/>
  <c r="K11" i="23"/>
  <c r="N10" i="23"/>
  <c r="K10" i="23"/>
  <c r="N9" i="23"/>
  <c r="K9" i="23"/>
</calcChain>
</file>

<file path=xl/sharedStrings.xml><?xml version="1.0" encoding="utf-8"?>
<sst xmlns="http://schemas.openxmlformats.org/spreadsheetml/2006/main" count="113" uniqueCount="113">
  <si>
    <t>RELIGIOUS STUDIES</t>
  </si>
  <si>
    <t>REL</t>
  </si>
  <si>
    <t>PSY</t>
  </si>
  <si>
    <t>PSYCHOLOGICAL &amp; BRAIN SCIENCES</t>
  </si>
  <si>
    <t>GEOL</t>
  </si>
  <si>
    <t>CHEMISTRY</t>
  </si>
  <si>
    <t>CHEM</t>
  </si>
  <si>
    <t>PHYSICS</t>
  </si>
  <si>
    <t>PHYS</t>
  </si>
  <si>
    <t>HUMAN BIOLOGY PROGRAM</t>
  </si>
  <si>
    <t>HBIO</t>
  </si>
  <si>
    <t>ANTHROPOLOGY</t>
  </si>
  <si>
    <t>ANTH</t>
  </si>
  <si>
    <t>SPHS</t>
  </si>
  <si>
    <t>SPEECH &amp; HEARING SCIENCES</t>
  </si>
  <si>
    <t>ENGLISH</t>
  </si>
  <si>
    <t>ENG</t>
  </si>
  <si>
    <t>HISTORY</t>
  </si>
  <si>
    <t>HIST</t>
  </si>
  <si>
    <t>GENDER STUDIES</t>
  </si>
  <si>
    <t>GNDR</t>
  </si>
  <si>
    <t>FOLK</t>
  </si>
  <si>
    <t>DEPT FOLKLORE/ETHNOMUSICOLOGY</t>
  </si>
  <si>
    <t>LINGUISTICS</t>
  </si>
  <si>
    <t>LING</t>
  </si>
  <si>
    <t>PL</t>
  </si>
  <si>
    <t>PHILOSOPHY</t>
  </si>
  <si>
    <t>CRIMINAL JUSTICE</t>
  </si>
  <si>
    <t>CRIM</t>
  </si>
  <si>
    <t>CLASSICAL STUDIES</t>
  </si>
  <si>
    <t>CLAS</t>
  </si>
  <si>
    <t>HPSC</t>
  </si>
  <si>
    <t>HISTORY &amp; PHILOSOPHY OF SCI</t>
  </si>
  <si>
    <t>SOCIOLOGY</t>
  </si>
  <si>
    <t>SOC</t>
  </si>
  <si>
    <t>AMERICAN STUDIES</t>
  </si>
  <si>
    <t>AMST</t>
  </si>
  <si>
    <t>DEPARTMENT OF ART HISTORY</t>
  </si>
  <si>
    <t>FINH</t>
  </si>
  <si>
    <t>FRENCH AND ITALIAN</t>
  </si>
  <si>
    <t>FRIT</t>
  </si>
  <si>
    <t>ASTRONOMY</t>
  </si>
  <si>
    <t>AST</t>
  </si>
  <si>
    <t>GEOGRAPHY</t>
  </si>
  <si>
    <t>GEOG</t>
  </si>
  <si>
    <t>THEATRE, DRAMA AND CONTEMPORARY DANCE</t>
  </si>
  <si>
    <t>THTR</t>
  </si>
  <si>
    <t>ECONOMICS</t>
  </si>
  <si>
    <t>ECON</t>
  </si>
  <si>
    <t>POLS</t>
  </si>
  <si>
    <t>POLITICAL SCIENCE</t>
  </si>
  <si>
    <t>COMPARATIVE LITERATURE</t>
  </si>
  <si>
    <t>CMLT</t>
  </si>
  <si>
    <t>JSP</t>
  </si>
  <si>
    <t>JEWISH STUDIES</t>
  </si>
  <si>
    <t>MATHEMATICS</t>
  </si>
  <si>
    <t>MATH</t>
  </si>
  <si>
    <t>STAT</t>
  </si>
  <si>
    <t>STATISTICS</t>
  </si>
  <si>
    <t>SLAV</t>
  </si>
  <si>
    <t>SLAVIC &amp; EAST EUROPEAN LANG &amp; CULTURE</t>
  </si>
  <si>
    <t>COGS</t>
  </si>
  <si>
    <t>COGNITIVE SCIENCES</t>
  </si>
  <si>
    <t>NEUS</t>
  </si>
  <si>
    <t>PROGRAM IN NEUROSCIENCE</t>
  </si>
  <si>
    <t>GERMANIC STUDIES</t>
  </si>
  <si>
    <t>GERM</t>
  </si>
  <si>
    <t>AFRO</t>
  </si>
  <si>
    <t>AFRO-AMERICAN STUDIES</t>
  </si>
  <si>
    <t>SPAN</t>
  </si>
  <si>
    <t>SPANISH &amp; PORTUGUESE</t>
  </si>
  <si>
    <t>SLS</t>
  </si>
  <si>
    <t>SECOND LANGUAGE STUDIES</t>
  </si>
  <si>
    <t>LIBERAL ARTS &amp; MANAGEMENT</t>
  </si>
  <si>
    <t>LAMP</t>
  </si>
  <si>
    <t>Non-Tenure Track</t>
  </si>
  <si>
    <t>Tenure Track</t>
  </si>
  <si>
    <r>
      <rPr>
        <sz val="28"/>
        <color theme="1" tint="0.14999847407452621"/>
        <rFont val="Calibri Light"/>
        <family val="2"/>
      </rPr>
      <t>College of</t>
    </r>
    <r>
      <rPr>
        <sz val="28"/>
        <color theme="1" tint="0.14999847407452621"/>
        <rFont val="Calibri"/>
        <family val="2"/>
        <scheme val="minor"/>
      </rPr>
      <t xml:space="preserve"> </t>
    </r>
    <r>
      <rPr>
        <b/>
        <sz val="28"/>
        <color theme="1" tint="0.14999847407452621"/>
        <rFont val="Calibri"/>
        <family val="2"/>
        <scheme val="minor"/>
      </rPr>
      <t>Arts + Sciences</t>
    </r>
  </si>
  <si>
    <t>Academic FTE</t>
  </si>
  <si>
    <t>Staff FTE</t>
  </si>
  <si>
    <t>Org Code</t>
  </si>
  <si>
    <t>Org Name</t>
  </si>
  <si>
    <t>UG Majors</t>
  </si>
  <si>
    <t>Grad Majors</t>
  </si>
  <si>
    <t>UG Credit Hours</t>
  </si>
  <si>
    <t>Grad Credit Hours</t>
  </si>
  <si>
    <t>ISAB</t>
  </si>
  <si>
    <t>EARTH &amp; ATMOSPHERIC SCIENCES</t>
  </si>
  <si>
    <t xml:space="preserve">Report includes employees who are on leave, on sabbatical, or on course buyout. </t>
  </si>
  <si>
    <t>Notes:</t>
  </si>
  <si>
    <t xml:space="preserve">Includes FTE attributable to funding account. </t>
  </si>
  <si>
    <t>UG and Grad Majors count total majors (degree plans). Students with multiple majors or degrees are counted more than once.</t>
  </si>
  <si>
    <t>Tier</t>
  </si>
  <si>
    <t>Total Academic</t>
  </si>
  <si>
    <t>Total Staff</t>
  </si>
  <si>
    <t>Non-Exempt Staff</t>
  </si>
  <si>
    <t>Exempt Staff</t>
  </si>
  <si>
    <r>
      <t xml:space="preserve">Copy CSF Data from the </t>
    </r>
    <r>
      <rPr>
        <b/>
        <sz val="11"/>
        <color theme="1"/>
        <rFont val="Calibri"/>
        <family val="2"/>
        <scheme val="minor"/>
      </rPr>
      <t>Employee Makeup CSF Tracker</t>
    </r>
    <r>
      <rPr>
        <sz val="11"/>
        <color theme="1"/>
        <rFont val="Calibri"/>
        <family val="2"/>
        <scheme val="minor"/>
      </rPr>
      <t xml:space="preserve"> data used on the 2-pager</t>
    </r>
  </si>
  <si>
    <r>
      <t xml:space="preserve">Update the </t>
    </r>
    <r>
      <rPr>
        <b/>
        <sz val="11"/>
        <color theme="1"/>
        <rFont val="Calibri"/>
        <family val="2"/>
        <scheme val="minor"/>
      </rPr>
      <t xml:space="preserve">Position Classification </t>
    </r>
    <r>
      <rPr>
        <sz val="11"/>
        <color theme="1"/>
        <rFont val="Calibri"/>
        <family val="2"/>
        <scheme val="minor"/>
      </rPr>
      <t>column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 break Staff into Exempt and Non-Exempt</t>
    </r>
  </si>
  <si>
    <t>Create a pivot to summarize</t>
  </si>
  <si>
    <t>Instructions</t>
  </si>
  <si>
    <t>FTE Data</t>
  </si>
  <si>
    <t>Enrollment Data</t>
  </si>
  <si>
    <t>PROGRAM IN ANIMAL BEHAVIOR</t>
  </si>
  <si>
    <t>BIOC/MLS</t>
  </si>
  <si>
    <t>BIOCHEMISTRY/MOLECULAR LIFE SCIENCES</t>
  </si>
  <si>
    <t>BI/BIOT</t>
  </si>
  <si>
    <t>BI and BIOT were combined in FY24</t>
  </si>
  <si>
    <t>BIOLOGY/BIOTECH</t>
  </si>
  <si>
    <r>
      <t xml:space="preserve">*After </t>
    </r>
    <r>
      <rPr>
        <b/>
        <sz val="11"/>
        <color theme="1"/>
        <rFont val="Calibri"/>
        <family val="2"/>
        <scheme val="minor"/>
      </rPr>
      <t>Staffing and Enrollment by Tier</t>
    </r>
    <r>
      <rPr>
        <sz val="11"/>
        <color theme="1"/>
        <rFont val="Calibri"/>
        <family val="2"/>
        <scheme val="minor"/>
      </rPr>
      <t xml:space="preserve"> is updated, then also update</t>
    </r>
    <r>
      <rPr>
        <b/>
        <sz val="11"/>
        <color theme="1"/>
        <rFont val="Calibri"/>
        <family val="2"/>
        <scheme val="minor"/>
      </rPr>
      <t xml:space="preserve"> College Trends_FTE &amp; Grad Students</t>
    </r>
    <r>
      <rPr>
        <sz val="11"/>
        <color theme="1"/>
        <rFont val="Calibri"/>
        <family val="2"/>
        <scheme val="minor"/>
      </rPr>
      <t xml:space="preserve"> report</t>
    </r>
  </si>
  <si>
    <t>FY26 Staffing and Enrollment by Tier</t>
  </si>
  <si>
    <t>Fall 2025 Enrollment</t>
  </si>
  <si>
    <t>Using the Majors and Credit hours data provided by Eric for the 2-pager, v-lookup (from Michelle's info-&gt; Eric's data pivoted, Info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</si>
</sst>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 tint="0.14999847407452621"/>
      <name val="Calibri"/>
      <family val="2"/>
      <scheme val="minor"/>
    </font>
    <font>
      <sz val="28"/>
      <color theme="1" tint="0.14999847407452621"/>
      <name val="Calibri Light"/>
      <family val="2"/>
    </font>
    <font>
      <b/>
      <sz val="28"/>
      <color theme="1" tint="0.14999847407452621"/>
      <name val="Calibri"/>
      <family val="2"/>
      <scheme val="minor"/>
    </font>
    <font>
      <b/>
      <sz val="15"/>
      <color theme="1" tint="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70D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67D78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67D78"/>
      </left>
      <right/>
      <top style="medium">
        <color rgb="FF867D78"/>
      </top>
      <bottom/>
      <diagonal/>
    </border>
    <border>
      <left/>
      <right/>
      <top style="medium">
        <color rgb="FF867D78"/>
      </top>
      <bottom/>
      <diagonal/>
    </border>
    <border>
      <left/>
      <right style="medium">
        <color rgb="FF867D78"/>
      </right>
      <top style="medium">
        <color rgb="FF867D78"/>
      </top>
      <bottom/>
      <diagonal/>
    </border>
    <border>
      <left style="medium">
        <color rgb="FF867D78"/>
      </left>
      <right/>
      <top/>
      <bottom/>
      <diagonal/>
    </border>
    <border>
      <left/>
      <right style="medium">
        <color rgb="FF867D78"/>
      </right>
      <top/>
      <bottom/>
      <diagonal/>
    </border>
    <border>
      <left style="medium">
        <color rgb="FF867D78"/>
      </left>
      <right/>
      <top style="medium">
        <color rgb="FF867D78"/>
      </top>
      <bottom style="medium">
        <color rgb="FF867D78"/>
      </bottom>
      <diagonal/>
    </border>
    <border>
      <left/>
      <right style="medium">
        <color rgb="FF867D78"/>
      </right>
      <top style="medium">
        <color rgb="FF867D78"/>
      </top>
      <bottom style="medium">
        <color rgb="FF867D78"/>
      </bottom>
      <diagonal/>
    </border>
    <border>
      <left/>
      <right/>
      <top/>
      <bottom style="medium">
        <color rgb="FF867D78"/>
      </bottom>
      <diagonal/>
    </border>
    <border>
      <left/>
      <right/>
      <top style="medium">
        <color rgb="FF867D78"/>
      </top>
      <bottom style="medium">
        <color rgb="FF867D78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rgb="FF867D78"/>
      </right>
      <top/>
      <bottom style="thin">
        <color theme="2" tint="-9.9978637043366805E-2"/>
      </bottom>
      <diagonal/>
    </border>
    <border>
      <left style="medium">
        <color rgb="FF867D78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867D78"/>
      </bottom>
      <diagonal/>
    </border>
    <border>
      <left style="thin">
        <color theme="2" tint="-9.9978637043366805E-2"/>
      </left>
      <right style="medium">
        <color rgb="FF867D78"/>
      </right>
      <top/>
      <bottom style="medium">
        <color rgb="FF867D78"/>
      </bottom>
      <diagonal/>
    </border>
    <border>
      <left style="medium">
        <color rgb="FF867D78"/>
      </left>
      <right style="thin">
        <color theme="2" tint="-9.9978637043366805E-2"/>
      </right>
      <top/>
      <bottom style="medium">
        <color rgb="FF867D78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medium">
        <color rgb="FF867D78"/>
      </bottom>
      <diagonal/>
    </border>
    <border>
      <left style="thin">
        <color rgb="FF867D78"/>
      </left>
      <right/>
      <top style="thin">
        <color rgb="FF867D78"/>
      </top>
      <bottom/>
      <diagonal/>
    </border>
    <border>
      <left/>
      <right/>
      <top style="thin">
        <color rgb="FF867D78"/>
      </top>
      <bottom/>
      <diagonal/>
    </border>
    <border>
      <left/>
      <right style="thin">
        <color rgb="FF867D78"/>
      </right>
      <top style="thin">
        <color rgb="FF867D78"/>
      </top>
      <bottom/>
      <diagonal/>
    </border>
    <border>
      <left style="thin">
        <color rgb="FF867D78"/>
      </left>
      <right/>
      <top/>
      <bottom/>
      <diagonal/>
    </border>
    <border>
      <left/>
      <right style="thin">
        <color rgb="FF867D78"/>
      </right>
      <top/>
      <bottom/>
      <diagonal/>
    </border>
    <border>
      <left style="thin">
        <color rgb="FF867D78"/>
      </left>
      <right/>
      <top/>
      <bottom style="thin">
        <color rgb="FF867D78"/>
      </bottom>
      <diagonal/>
    </border>
    <border>
      <left/>
      <right style="thin">
        <color rgb="FF867D78"/>
      </right>
      <top/>
      <bottom style="thin">
        <color rgb="FF867D78"/>
      </bottom>
      <diagonal/>
    </border>
    <border>
      <left style="medium">
        <color rgb="FF867D78"/>
      </left>
      <right style="medium">
        <color rgb="FF867D78"/>
      </right>
      <top style="medium">
        <color rgb="FF867D78"/>
      </top>
      <bottom/>
      <diagonal/>
    </border>
    <border>
      <left/>
      <right style="thin">
        <color theme="2" tint="-9.9978637043366805E-2"/>
      </right>
      <top style="medium">
        <color rgb="FF867D78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medium">
        <color rgb="FF867D78"/>
      </top>
      <bottom style="thin">
        <color theme="2" tint="-9.9978637043366805E-2"/>
      </bottom>
      <diagonal/>
    </border>
    <border>
      <left style="medium">
        <color rgb="FF867D78"/>
      </left>
      <right style="thin">
        <color theme="2" tint="-9.9978637043366805E-2"/>
      </right>
      <top style="medium">
        <color rgb="FF867D78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rgb="FF867D78"/>
      </right>
      <top style="medium">
        <color rgb="FF867D78"/>
      </top>
      <bottom style="thin">
        <color theme="2" tint="-9.9978637043366805E-2"/>
      </bottom>
      <diagonal/>
    </border>
    <border>
      <left style="thin">
        <color rgb="FF867D78"/>
      </left>
      <right style="thin">
        <color rgb="FF867D78"/>
      </right>
      <top style="medium">
        <color rgb="FF867D78"/>
      </top>
      <bottom style="thin">
        <color theme="2" tint="-9.9978637043366805E-2"/>
      </bottom>
      <diagonal/>
    </border>
    <border>
      <left style="medium">
        <color rgb="FF867D78"/>
      </left>
      <right style="medium">
        <color rgb="FF867D78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867D78"/>
      </left>
      <right style="thin">
        <color rgb="FF867D78"/>
      </right>
      <top/>
      <bottom style="thin">
        <color theme="2" tint="-9.9978637043366805E-2"/>
      </bottom>
      <diagonal/>
    </border>
    <border>
      <left style="medium">
        <color rgb="FF867D78"/>
      </left>
      <right style="medium">
        <color rgb="FF867D78"/>
      </right>
      <top/>
      <bottom style="medium">
        <color rgb="FF867D78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medium">
        <color rgb="FF867D78"/>
      </bottom>
      <diagonal/>
    </border>
    <border>
      <left style="thin">
        <color rgb="FF867D78"/>
      </left>
      <right style="thin">
        <color rgb="FF867D78"/>
      </right>
      <top/>
      <bottom style="medium">
        <color rgb="FF867D78"/>
      </bottom>
      <diagonal/>
    </border>
    <border>
      <left style="thin">
        <color rgb="FF867D78"/>
      </left>
      <right style="thin">
        <color rgb="FF867D78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quotePrefix="1"/>
    <xf numFmtId="0" fontId="0" fillId="34" borderId="0" xfId="0" applyFill="1"/>
    <xf numFmtId="0" fontId="22" fillId="36" borderId="13" xfId="0" applyFont="1" applyFill="1" applyBorder="1"/>
    <xf numFmtId="0" fontId="0" fillId="36" borderId="0" xfId="0" applyFill="1" applyBorder="1"/>
    <xf numFmtId="0" fontId="0" fillId="36" borderId="0" xfId="0" applyFill="1" applyBorder="1" applyAlignment="1">
      <alignment horizontal="center"/>
    </xf>
    <xf numFmtId="0" fontId="0" fillId="36" borderId="13" xfId="0" applyFill="1" applyBorder="1"/>
    <xf numFmtId="0" fontId="0" fillId="36" borderId="17" xfId="0" applyFill="1" applyBorder="1"/>
    <xf numFmtId="0" fontId="0" fillId="36" borderId="19" xfId="0" applyFill="1" applyBorder="1"/>
    <xf numFmtId="0" fontId="0" fillId="36" borderId="22" xfId="0" applyFill="1" applyBorder="1"/>
    <xf numFmtId="0" fontId="0" fillId="36" borderId="23" xfId="0" applyFill="1" applyBorder="1"/>
    <xf numFmtId="164" fontId="0" fillId="0" borderId="20" xfId="1" applyNumberFormat="1" applyFont="1" applyFill="1" applyBorder="1" applyAlignment="1">
      <alignment horizontal="center"/>
    </xf>
    <xf numFmtId="164" fontId="0" fillId="34" borderId="0" xfId="0" applyNumberFormat="1" applyFill="1"/>
    <xf numFmtId="0" fontId="27" fillId="36" borderId="27" xfId="0" applyFont="1" applyFill="1" applyBorder="1"/>
    <xf numFmtId="0" fontId="0" fillId="36" borderId="28" xfId="0" applyFill="1" applyBorder="1"/>
    <xf numFmtId="0" fontId="0" fillId="36" borderId="29" xfId="0" applyFill="1" applyBorder="1"/>
    <xf numFmtId="0" fontId="0" fillId="36" borderId="31" xfId="0" applyFill="1" applyBorder="1"/>
    <xf numFmtId="0" fontId="0" fillId="36" borderId="33" xfId="0" applyFill="1" applyBorder="1"/>
    <xf numFmtId="0" fontId="26" fillId="36" borderId="30" xfId="0" applyFont="1" applyFill="1" applyBorder="1"/>
    <xf numFmtId="0" fontId="26" fillId="36" borderId="32" xfId="0" applyFont="1" applyFill="1" applyBorder="1"/>
    <xf numFmtId="0" fontId="0" fillId="0" borderId="0" xfId="0" applyFill="1"/>
    <xf numFmtId="0" fontId="1" fillId="35" borderId="13" xfId="43" applyFill="1" applyBorder="1" applyAlignment="1"/>
    <xf numFmtId="0" fontId="1" fillId="35" borderId="0" xfId="43" applyFill="1" applyBorder="1" applyAlignment="1"/>
    <xf numFmtId="0" fontId="1" fillId="35" borderId="14" xfId="43" applyFill="1" applyBorder="1" applyAlignment="1"/>
    <xf numFmtId="0" fontId="0" fillId="36" borderId="14" xfId="0" applyFill="1" applyBorder="1" applyAlignment="1">
      <alignment horizontal="center"/>
    </xf>
    <xf numFmtId="0" fontId="24" fillId="33" borderId="10" xfId="43" applyFont="1" applyFill="1" applyBorder="1" applyAlignment="1">
      <alignment horizontal="center" vertical="center" wrapText="1"/>
    </xf>
    <xf numFmtId="0" fontId="24" fillId="33" borderId="11" xfId="43" applyFont="1" applyFill="1" applyBorder="1" applyAlignment="1">
      <alignment horizontal="center" vertical="center" wrapText="1"/>
    </xf>
    <xf numFmtId="0" fontId="24" fillId="33" borderId="12" xfId="43" applyFont="1" applyFill="1" applyBorder="1" applyAlignment="1">
      <alignment horizontal="center" vertical="center" wrapText="1"/>
    </xf>
    <xf numFmtId="0" fontId="0" fillId="36" borderId="35" xfId="0" applyFill="1" applyBorder="1"/>
    <xf numFmtId="0" fontId="0" fillId="36" borderId="36" xfId="0" applyFill="1" applyBorder="1"/>
    <xf numFmtId="164" fontId="0" fillId="36" borderId="37" xfId="1" applyNumberFormat="1" applyFont="1" applyFill="1" applyBorder="1" applyAlignment="1">
      <alignment horizontal="center"/>
    </xf>
    <xf numFmtId="164" fontId="0" fillId="0" borderId="38" xfId="1" applyNumberFormat="1" applyFont="1" applyFill="1" applyBorder="1" applyAlignment="1">
      <alignment horizontal="center"/>
    </xf>
    <xf numFmtId="166" fontId="0" fillId="36" borderId="39" xfId="0" applyNumberFormat="1" applyFill="1" applyBorder="1" applyAlignment="1">
      <alignment horizontal="center"/>
    </xf>
    <xf numFmtId="0" fontId="0" fillId="36" borderId="41" xfId="0" applyFill="1" applyBorder="1"/>
    <xf numFmtId="164" fontId="0" fillId="36" borderId="21" xfId="1" applyNumberFormat="1" applyFont="1" applyFill="1" applyBorder="1" applyAlignment="1">
      <alignment horizontal="center"/>
    </xf>
    <xf numFmtId="166" fontId="0" fillId="36" borderId="42" xfId="0" applyNumberFormat="1" applyFill="1" applyBorder="1" applyAlignment="1">
      <alignment horizontal="center"/>
    </xf>
    <xf numFmtId="0" fontId="0" fillId="36" borderId="26" xfId="0" applyFill="1" applyBorder="1"/>
    <xf numFmtId="0" fontId="0" fillId="36" borderId="44" xfId="0" applyFill="1" applyBorder="1"/>
    <xf numFmtId="164" fontId="0" fillId="36" borderId="25" xfId="1" applyNumberFormat="1" applyFont="1" applyFill="1" applyBorder="1" applyAlignment="1">
      <alignment horizontal="center"/>
    </xf>
    <xf numFmtId="164" fontId="0" fillId="0" borderId="24" xfId="1" applyNumberFormat="1" applyFont="1" applyFill="1" applyBorder="1" applyAlignment="1">
      <alignment horizontal="center"/>
    </xf>
    <xf numFmtId="166" fontId="0" fillId="36" borderId="45" xfId="0" applyNumberFormat="1" applyFill="1" applyBorder="1" applyAlignment="1">
      <alignment horizontal="center"/>
    </xf>
    <xf numFmtId="0" fontId="0" fillId="0" borderId="41" xfId="0" applyBorder="1"/>
    <xf numFmtId="166" fontId="0" fillId="36" borderId="46" xfId="0" applyNumberFormat="1" applyFill="1" applyBorder="1" applyAlignment="1">
      <alignment horizontal="center"/>
    </xf>
    <xf numFmtId="0" fontId="0" fillId="37" borderId="0" xfId="0" applyFill="1"/>
    <xf numFmtId="0" fontId="16" fillId="37" borderId="0" xfId="0" applyFont="1" applyFill="1"/>
    <xf numFmtId="165" fontId="0" fillId="36" borderId="37" xfId="1" applyNumberFormat="1" applyFont="1" applyFill="1" applyBorder="1" applyAlignment="1">
      <alignment horizontal="center"/>
    </xf>
    <xf numFmtId="165" fontId="0" fillId="36" borderId="21" xfId="1" applyNumberFormat="1" applyFont="1" applyFill="1" applyBorder="1" applyAlignment="1">
      <alignment horizontal="center"/>
    </xf>
    <xf numFmtId="165" fontId="0" fillId="36" borderId="25" xfId="1" applyNumberFormat="1" applyFont="1" applyFill="1" applyBorder="1" applyAlignment="1">
      <alignment horizontal="center"/>
    </xf>
    <xf numFmtId="0" fontId="16" fillId="38" borderId="0" xfId="0" applyFont="1" applyFill="1"/>
    <xf numFmtId="0" fontId="0" fillId="38" borderId="0" xfId="0" applyFill="1"/>
    <xf numFmtId="0" fontId="16" fillId="0" borderId="0" xfId="0" applyFont="1" applyFill="1"/>
    <xf numFmtId="0" fontId="13" fillId="39" borderId="0" xfId="0" applyFont="1" applyFill="1"/>
    <xf numFmtId="0" fontId="17" fillId="39" borderId="0" xfId="0" applyFont="1" applyFill="1"/>
    <xf numFmtId="0" fontId="0" fillId="36" borderId="47" xfId="0" applyFill="1" applyBorder="1"/>
    <xf numFmtId="0" fontId="28" fillId="36" borderId="34" xfId="0" applyFont="1" applyFill="1" applyBorder="1" applyAlignment="1">
      <alignment horizontal="center" vertical="center"/>
    </xf>
    <xf numFmtId="0" fontId="28" fillId="36" borderId="40" xfId="0" applyFont="1" applyFill="1" applyBorder="1" applyAlignment="1">
      <alignment horizontal="center" vertical="center"/>
    </xf>
    <xf numFmtId="0" fontId="28" fillId="36" borderId="43" xfId="0" applyFont="1" applyFill="1" applyBorder="1" applyAlignment="1">
      <alignment horizontal="center" vertical="center"/>
    </xf>
    <xf numFmtId="0" fontId="1" fillId="35" borderId="10" xfId="43" applyFill="1" applyBorder="1" applyAlignment="1">
      <alignment horizontal="center"/>
    </xf>
    <xf numFmtId="0" fontId="1" fillId="35" borderId="11" xfId="43" applyFill="1" applyBorder="1" applyAlignment="1">
      <alignment horizontal="center"/>
    </xf>
    <xf numFmtId="0" fontId="1" fillId="35" borderId="12" xfId="43" applyFill="1" applyBorder="1" applyAlignment="1">
      <alignment horizontal="center"/>
    </xf>
    <xf numFmtId="0" fontId="18" fillId="36" borderId="13" xfId="43" applyFont="1" applyFill="1" applyBorder="1" applyAlignment="1">
      <alignment horizontal="center"/>
    </xf>
    <xf numFmtId="0" fontId="18" fillId="36" borderId="0" xfId="43" applyFont="1" applyFill="1" applyBorder="1" applyAlignment="1">
      <alignment horizontal="center"/>
    </xf>
    <xf numFmtId="0" fontId="18" fillId="36" borderId="14" xfId="43" applyFont="1" applyFill="1" applyBorder="1" applyAlignment="1">
      <alignment horizontal="center"/>
    </xf>
    <xf numFmtId="0" fontId="21" fillId="36" borderId="13" xfId="43" applyFont="1" applyFill="1" applyBorder="1" applyAlignment="1">
      <alignment horizontal="center"/>
    </xf>
    <xf numFmtId="0" fontId="21" fillId="36" borderId="0" xfId="43" applyFont="1" applyFill="1" applyBorder="1" applyAlignment="1">
      <alignment horizontal="center"/>
    </xf>
    <xf numFmtId="0" fontId="21" fillId="36" borderId="14" xfId="43" applyFont="1" applyFill="1" applyBorder="1" applyAlignment="1">
      <alignment horizontal="center"/>
    </xf>
    <xf numFmtId="0" fontId="23" fillId="35" borderId="18" xfId="43" applyFont="1" applyFill="1" applyBorder="1" applyAlignment="1">
      <alignment horizontal="center" vertical="center"/>
    </xf>
    <xf numFmtId="0" fontId="23" fillId="35" borderId="16" xfId="43" applyFont="1" applyFill="1" applyBorder="1" applyAlignment="1">
      <alignment horizontal="center" vertical="center"/>
    </xf>
    <xf numFmtId="0" fontId="23" fillId="35" borderId="15" xfId="43" applyFont="1" applyFill="1" applyBorder="1" applyAlignment="1">
      <alignment horizontal="center" vertical="center"/>
    </xf>
    <xf numFmtId="0" fontId="28" fillId="36" borderId="34" xfId="0" applyFont="1" applyFill="1" applyBorder="1" applyAlignment="1">
      <alignment horizontal="center" vertical="center" textRotation="255" shrinkToFit="1"/>
    </xf>
    <xf numFmtId="0" fontId="28" fillId="36" borderId="40" xfId="0" applyFont="1" applyFill="1" applyBorder="1" applyAlignment="1">
      <alignment horizontal="center" vertical="center" textRotation="255" shrinkToFit="1"/>
    </xf>
    <xf numFmtId="0" fontId="28" fillId="36" borderId="43" xfId="0" applyFont="1" applyFill="1" applyBorder="1" applyAlignment="1">
      <alignment horizontal="center" vertical="center" textRotation="255" shrinkToFit="1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6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7000000}"/>
    <cellStyle name="Normal 3" xfId="44" xr:uid="{00000000-0005-0000-0000-000028000000}"/>
    <cellStyle name="Note" xfId="16" builtinId="10" customBuiltin="1"/>
    <cellStyle name="Output" xfId="11" builtinId="21" customBuiltin="1"/>
    <cellStyle name="Percent 2" xfId="45" xr:uid="{00000000-0005-0000-0000-00002E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867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5"/>
  <sheetViews>
    <sheetView tabSelected="1" workbookViewId="0">
      <pane ySplit="8" topLeftCell="A9" activePane="bottomLeft" state="frozen"/>
      <selection activeCell="D31" sqref="D31"/>
      <selection pane="bottomLeft" activeCell="P17" sqref="P17"/>
    </sheetView>
  </sheetViews>
  <sheetFormatPr defaultColWidth="8.85546875" defaultRowHeight="15" x14ac:dyDescent="0.25"/>
  <cols>
    <col min="1" max="1" width="3.140625" style="2" customWidth="1"/>
    <col min="2" max="2" width="9.42578125" style="2" customWidth="1"/>
    <col min="3" max="3" width="9.28515625" style="2" bestFit="1" customWidth="1"/>
    <col min="4" max="4" width="43.140625" style="2" bestFit="1" customWidth="1"/>
    <col min="5" max="5" width="13.85546875" style="2" customWidth="1"/>
    <col min="6" max="6" width="14.140625" style="2" customWidth="1"/>
    <col min="7" max="7" width="11.85546875" style="2" customWidth="1"/>
    <col min="8" max="8" width="13.28515625" style="2" customWidth="1"/>
    <col min="9" max="9" width="15" style="2" customWidth="1"/>
    <col min="10" max="10" width="10.85546875" style="2" customWidth="1"/>
    <col min="11" max="11" width="12.28515625" style="2" customWidth="1"/>
    <col min="12" max="12" width="9.85546875" style="2" customWidth="1"/>
    <col min="13" max="13" width="15.5703125" style="2" customWidth="1"/>
    <col min="14" max="14" width="10.140625" style="2" customWidth="1"/>
    <col min="15" max="16384" width="8.85546875" style="2"/>
  </cols>
  <sheetData>
    <row r="1" spans="2:14" ht="15.75" thickBot="1" x14ac:dyDescent="0.3"/>
    <row r="2" spans="2:14" ht="7.15" customHeight="1" x14ac:dyDescent="0.25"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</row>
    <row r="3" spans="2:14" ht="36" x14ac:dyDescent="0.55000000000000004">
      <c r="B3" s="60" t="s">
        <v>77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2:14" ht="19.5" x14ac:dyDescent="0.3">
      <c r="B4" s="63" t="s">
        <v>110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2:14" ht="7.15" customHeight="1" x14ac:dyDescent="0.25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2:14" ht="9" customHeight="1" thickBot="1" x14ac:dyDescent="0.35">
      <c r="B6" s="3"/>
      <c r="C6" s="4"/>
      <c r="D6" s="4"/>
      <c r="E6" s="4"/>
      <c r="F6" s="4"/>
      <c r="G6" s="4"/>
      <c r="H6" s="4"/>
      <c r="I6" s="7"/>
      <c r="J6" s="4"/>
      <c r="K6" s="4"/>
      <c r="L6" s="4"/>
      <c r="M6" s="5"/>
      <c r="N6" s="24"/>
    </row>
    <row r="7" spans="2:14" ht="19.5" thickBot="1" x14ac:dyDescent="0.3">
      <c r="B7" s="6"/>
      <c r="C7" s="4"/>
      <c r="D7" s="4"/>
      <c r="E7" s="66" t="s">
        <v>111</v>
      </c>
      <c r="F7" s="66"/>
      <c r="G7" s="66"/>
      <c r="H7" s="67"/>
      <c r="I7" s="68" t="s">
        <v>78</v>
      </c>
      <c r="J7" s="66"/>
      <c r="K7" s="67"/>
      <c r="L7" s="68" t="s">
        <v>79</v>
      </c>
      <c r="M7" s="66"/>
      <c r="N7" s="67"/>
    </row>
    <row r="8" spans="2:14" ht="41.25" customHeight="1" thickBot="1" x14ac:dyDescent="0.3">
      <c r="B8" s="25" t="s">
        <v>92</v>
      </c>
      <c r="C8" s="26" t="s">
        <v>80</v>
      </c>
      <c r="D8" s="26" t="s">
        <v>81</v>
      </c>
      <c r="E8" s="25" t="s">
        <v>84</v>
      </c>
      <c r="F8" s="27" t="s">
        <v>85</v>
      </c>
      <c r="G8" s="25" t="s">
        <v>82</v>
      </c>
      <c r="H8" s="27" t="s">
        <v>83</v>
      </c>
      <c r="I8" s="25" t="s">
        <v>75</v>
      </c>
      <c r="J8" s="26" t="s">
        <v>76</v>
      </c>
      <c r="K8" s="27" t="s">
        <v>93</v>
      </c>
      <c r="L8" s="25" t="s">
        <v>96</v>
      </c>
      <c r="M8" s="26" t="s">
        <v>95</v>
      </c>
      <c r="N8" s="27" t="s">
        <v>94</v>
      </c>
    </row>
    <row r="9" spans="2:14" x14ac:dyDescent="0.25">
      <c r="B9" s="69">
        <v>1</v>
      </c>
      <c r="C9" s="28" t="s">
        <v>56</v>
      </c>
      <c r="D9" s="29" t="s">
        <v>55</v>
      </c>
      <c r="E9" s="30">
        <v>19795</v>
      </c>
      <c r="F9" s="31">
        <v>852</v>
      </c>
      <c r="G9" s="30">
        <v>153</v>
      </c>
      <c r="H9" s="31">
        <v>89</v>
      </c>
      <c r="I9" s="45">
        <v>25.7239</v>
      </c>
      <c r="J9" s="32">
        <v>35.395099999999999</v>
      </c>
      <c r="K9" s="32">
        <f t="shared" ref="K9:K49" si="0">I9+J9</f>
        <v>61.119</v>
      </c>
      <c r="L9" s="45">
        <v>3</v>
      </c>
      <c r="M9" s="32">
        <v>6.5</v>
      </c>
      <c r="N9" s="32">
        <f t="shared" ref="N9:N47" si="1">L9+M9</f>
        <v>9.5</v>
      </c>
    </row>
    <row r="10" spans="2:14" x14ac:dyDescent="0.25">
      <c r="B10" s="70"/>
      <c r="C10" s="9" t="s">
        <v>2</v>
      </c>
      <c r="D10" s="33" t="s">
        <v>3</v>
      </c>
      <c r="E10" s="34">
        <v>23222</v>
      </c>
      <c r="F10" s="11">
        <v>864</v>
      </c>
      <c r="G10" s="34">
        <v>2328</v>
      </c>
      <c r="H10" s="11">
        <v>93</v>
      </c>
      <c r="I10" s="46">
        <v>40.134600000000006</v>
      </c>
      <c r="J10" s="35">
        <v>54.195100000000004</v>
      </c>
      <c r="K10" s="35">
        <f t="shared" si="0"/>
        <v>94.329700000000003</v>
      </c>
      <c r="L10" s="46">
        <v>16.399999999999999</v>
      </c>
      <c r="M10" s="35">
        <v>20.52</v>
      </c>
      <c r="N10" s="35">
        <f t="shared" si="1"/>
        <v>36.92</v>
      </c>
    </row>
    <row r="11" spans="2:14" x14ac:dyDescent="0.25">
      <c r="B11" s="70"/>
      <c r="C11" s="9" t="s">
        <v>6</v>
      </c>
      <c r="D11" s="33" t="s">
        <v>5</v>
      </c>
      <c r="E11" s="34">
        <v>15490</v>
      </c>
      <c r="F11" s="11">
        <v>2079</v>
      </c>
      <c r="G11" s="34">
        <v>504</v>
      </c>
      <c r="H11" s="11">
        <v>222</v>
      </c>
      <c r="I11" s="46">
        <v>69.650000000000006</v>
      </c>
      <c r="J11" s="35">
        <v>36.631900000000002</v>
      </c>
      <c r="K11" s="35">
        <f t="shared" si="0"/>
        <v>106.28190000000001</v>
      </c>
      <c r="L11" s="46">
        <v>18</v>
      </c>
      <c r="M11" s="35">
        <v>15</v>
      </c>
      <c r="N11" s="35">
        <f t="shared" si="1"/>
        <v>33</v>
      </c>
    </row>
    <row r="12" spans="2:14" ht="15.75" thickBot="1" x14ac:dyDescent="0.3">
      <c r="B12" s="71"/>
      <c r="C12" s="36" t="s">
        <v>106</v>
      </c>
      <c r="D12" s="37" t="s">
        <v>108</v>
      </c>
      <c r="E12" s="38">
        <v>13437</v>
      </c>
      <c r="F12" s="39">
        <v>1433</v>
      </c>
      <c r="G12" s="38">
        <v>1523</v>
      </c>
      <c r="H12" s="39">
        <v>148</v>
      </c>
      <c r="I12" s="47">
        <v>95.843299999999999</v>
      </c>
      <c r="J12" s="40">
        <v>54.590600000000002</v>
      </c>
      <c r="K12" s="40">
        <f t="shared" si="0"/>
        <v>150.43389999999999</v>
      </c>
      <c r="L12" s="47">
        <v>14.5</v>
      </c>
      <c r="M12" s="40">
        <v>44.666699999999999</v>
      </c>
      <c r="N12" s="40">
        <f t="shared" si="1"/>
        <v>59.166699999999999</v>
      </c>
    </row>
    <row r="13" spans="2:14" x14ac:dyDescent="0.25">
      <c r="B13" s="54">
        <v>2</v>
      </c>
      <c r="C13" s="28" t="s">
        <v>16</v>
      </c>
      <c r="D13" s="29" t="s">
        <v>15</v>
      </c>
      <c r="E13" s="30">
        <v>12818</v>
      </c>
      <c r="F13" s="31">
        <v>1053</v>
      </c>
      <c r="G13" s="30">
        <v>202</v>
      </c>
      <c r="H13" s="31">
        <v>131</v>
      </c>
      <c r="I13" s="45">
        <v>24</v>
      </c>
      <c r="J13" s="32">
        <v>32.803100000000001</v>
      </c>
      <c r="K13" s="32">
        <f t="shared" si="0"/>
        <v>56.803100000000001</v>
      </c>
      <c r="L13" s="45">
        <v>3</v>
      </c>
      <c r="M13" s="32">
        <v>3</v>
      </c>
      <c r="N13" s="32">
        <f t="shared" si="1"/>
        <v>6</v>
      </c>
    </row>
    <row r="14" spans="2:14" x14ac:dyDescent="0.25">
      <c r="B14" s="55"/>
      <c r="C14" s="8" t="s">
        <v>69</v>
      </c>
      <c r="D14" s="4" t="s">
        <v>70</v>
      </c>
      <c r="E14" s="34">
        <v>9664</v>
      </c>
      <c r="F14" s="11">
        <v>326</v>
      </c>
      <c r="G14" s="34">
        <v>101</v>
      </c>
      <c r="H14" s="11">
        <v>54</v>
      </c>
      <c r="I14" s="46">
        <v>17</v>
      </c>
      <c r="J14" s="35">
        <v>21.121400000000001</v>
      </c>
      <c r="K14" s="35">
        <f t="shared" si="0"/>
        <v>38.121400000000001</v>
      </c>
      <c r="L14" s="46">
        <v>2</v>
      </c>
      <c r="M14" s="35">
        <v>1</v>
      </c>
      <c r="N14" s="35">
        <f t="shared" si="1"/>
        <v>3</v>
      </c>
    </row>
    <row r="15" spans="2:14" ht="15.75" thickBot="1" x14ac:dyDescent="0.3">
      <c r="B15" s="56"/>
      <c r="C15" s="36" t="s">
        <v>48</v>
      </c>
      <c r="D15" s="37" t="s">
        <v>47</v>
      </c>
      <c r="E15" s="38">
        <v>15984</v>
      </c>
      <c r="F15" s="39">
        <v>869</v>
      </c>
      <c r="G15" s="38">
        <v>754</v>
      </c>
      <c r="H15" s="39">
        <v>86</v>
      </c>
      <c r="I15" s="47">
        <v>8</v>
      </c>
      <c r="J15" s="40">
        <v>23</v>
      </c>
      <c r="K15" s="40">
        <f t="shared" si="0"/>
        <v>31</v>
      </c>
      <c r="L15" s="47">
        <v>2</v>
      </c>
      <c r="M15" s="40">
        <v>2</v>
      </c>
      <c r="N15" s="40">
        <f t="shared" si="1"/>
        <v>4</v>
      </c>
    </row>
    <row r="16" spans="2:14" x14ac:dyDescent="0.25">
      <c r="B16" s="54">
        <v>3</v>
      </c>
      <c r="C16" s="28" t="s">
        <v>34</v>
      </c>
      <c r="D16" s="29" t="s">
        <v>33</v>
      </c>
      <c r="E16" s="30">
        <v>7602</v>
      </c>
      <c r="F16" s="31">
        <v>466</v>
      </c>
      <c r="G16" s="30">
        <v>91</v>
      </c>
      <c r="H16" s="31">
        <v>57</v>
      </c>
      <c r="I16" s="45">
        <v>5.8197000000000001</v>
      </c>
      <c r="J16" s="32">
        <v>21.812799999999999</v>
      </c>
      <c r="K16" s="32">
        <f t="shared" si="0"/>
        <v>27.6325</v>
      </c>
      <c r="L16" s="45">
        <v>2</v>
      </c>
      <c r="M16" s="32">
        <v>3</v>
      </c>
      <c r="N16" s="32">
        <f t="shared" si="1"/>
        <v>5</v>
      </c>
    </row>
    <row r="17" spans="2:14" x14ac:dyDescent="0.25">
      <c r="B17" s="55"/>
      <c r="C17" s="9" t="s">
        <v>18</v>
      </c>
      <c r="D17" s="33" t="s">
        <v>17</v>
      </c>
      <c r="E17" s="34">
        <v>7568</v>
      </c>
      <c r="F17" s="11">
        <v>594</v>
      </c>
      <c r="G17" s="34">
        <v>168</v>
      </c>
      <c r="H17" s="11">
        <v>69</v>
      </c>
      <c r="I17" s="46">
        <v>3.5</v>
      </c>
      <c r="J17" s="35">
        <v>35.219000000000001</v>
      </c>
      <c r="K17" s="35">
        <f t="shared" si="0"/>
        <v>38.719000000000001</v>
      </c>
      <c r="L17" s="46">
        <v>0</v>
      </c>
      <c r="M17" s="35">
        <v>4</v>
      </c>
      <c r="N17" s="35">
        <f t="shared" si="1"/>
        <v>4</v>
      </c>
    </row>
    <row r="18" spans="2:14" x14ac:dyDescent="0.25">
      <c r="B18" s="55"/>
      <c r="C18" s="9" t="s">
        <v>49</v>
      </c>
      <c r="D18" s="33" t="s">
        <v>50</v>
      </c>
      <c r="E18" s="34">
        <v>5289</v>
      </c>
      <c r="F18" s="11">
        <v>289</v>
      </c>
      <c r="G18" s="34">
        <v>562</v>
      </c>
      <c r="H18" s="11">
        <v>33</v>
      </c>
      <c r="I18" s="46">
        <v>2.9821</v>
      </c>
      <c r="J18" s="35">
        <v>20.755200000000002</v>
      </c>
      <c r="K18" s="35">
        <f t="shared" si="0"/>
        <v>23.737300000000001</v>
      </c>
      <c r="L18" s="46">
        <v>1</v>
      </c>
      <c r="M18" s="35">
        <v>3</v>
      </c>
      <c r="N18" s="35">
        <f t="shared" si="1"/>
        <v>4</v>
      </c>
    </row>
    <row r="19" spans="2:14" x14ac:dyDescent="0.25">
      <c r="B19" s="55"/>
      <c r="C19" s="9" t="s">
        <v>8</v>
      </c>
      <c r="D19" s="33" t="s">
        <v>7</v>
      </c>
      <c r="E19" s="34">
        <v>5704</v>
      </c>
      <c r="F19" s="11">
        <v>882</v>
      </c>
      <c r="G19" s="34">
        <v>61</v>
      </c>
      <c r="H19" s="11">
        <v>94</v>
      </c>
      <c r="I19" s="46">
        <v>21.25</v>
      </c>
      <c r="J19" s="35">
        <v>34.5</v>
      </c>
      <c r="K19" s="35">
        <f t="shared" si="0"/>
        <v>55.75</v>
      </c>
      <c r="L19" s="46">
        <v>11</v>
      </c>
      <c r="M19" s="35">
        <v>10</v>
      </c>
      <c r="N19" s="35">
        <f t="shared" si="1"/>
        <v>21</v>
      </c>
    </row>
    <row r="20" spans="2:14" x14ac:dyDescent="0.25">
      <c r="B20" s="55"/>
      <c r="C20" s="9" t="s">
        <v>28</v>
      </c>
      <c r="D20" s="33" t="s">
        <v>27</v>
      </c>
      <c r="E20" s="34">
        <v>5781</v>
      </c>
      <c r="F20" s="11">
        <v>243</v>
      </c>
      <c r="G20" s="34">
        <v>597</v>
      </c>
      <c r="H20" s="11">
        <v>27</v>
      </c>
      <c r="I20" s="46">
        <v>2</v>
      </c>
      <c r="J20" s="35">
        <v>13</v>
      </c>
      <c r="K20" s="35">
        <f t="shared" si="0"/>
        <v>15</v>
      </c>
      <c r="L20" s="46">
        <v>0</v>
      </c>
      <c r="M20" s="35">
        <v>2</v>
      </c>
      <c r="N20" s="35">
        <f t="shared" si="1"/>
        <v>2</v>
      </c>
    </row>
    <row r="21" spans="2:14" x14ac:dyDescent="0.25">
      <c r="B21" s="55"/>
      <c r="C21" s="9" t="s">
        <v>12</v>
      </c>
      <c r="D21" s="33" t="s">
        <v>11</v>
      </c>
      <c r="E21" s="34">
        <v>4551</v>
      </c>
      <c r="F21" s="11">
        <v>459</v>
      </c>
      <c r="G21" s="34">
        <v>111</v>
      </c>
      <c r="H21" s="11">
        <v>45</v>
      </c>
      <c r="I21" s="46">
        <v>3</v>
      </c>
      <c r="J21" s="35">
        <v>20.504699999999996</v>
      </c>
      <c r="K21" s="35">
        <f t="shared" si="0"/>
        <v>23.504699999999996</v>
      </c>
      <c r="L21" s="46">
        <v>0</v>
      </c>
      <c r="M21" s="35">
        <v>0.9</v>
      </c>
      <c r="N21" s="35">
        <f t="shared" si="1"/>
        <v>0.9</v>
      </c>
    </row>
    <row r="22" spans="2:14" x14ac:dyDescent="0.25">
      <c r="B22" s="55"/>
      <c r="C22" s="9" t="s">
        <v>40</v>
      </c>
      <c r="D22" s="33" t="s">
        <v>39</v>
      </c>
      <c r="E22" s="34">
        <v>4166</v>
      </c>
      <c r="F22" s="11">
        <v>339</v>
      </c>
      <c r="G22" s="34">
        <v>45</v>
      </c>
      <c r="H22" s="11">
        <v>41</v>
      </c>
      <c r="I22" s="46">
        <v>5</v>
      </c>
      <c r="J22" s="35">
        <v>16.252200000000002</v>
      </c>
      <c r="K22" s="35">
        <f t="shared" si="0"/>
        <v>21.252200000000002</v>
      </c>
      <c r="L22" s="46">
        <v>1</v>
      </c>
      <c r="M22" s="35">
        <v>2</v>
      </c>
      <c r="N22" s="35">
        <f t="shared" si="1"/>
        <v>3</v>
      </c>
    </row>
    <row r="23" spans="2:14" ht="15.75" thickBot="1" x14ac:dyDescent="0.3">
      <c r="B23" s="56"/>
      <c r="C23" s="36" t="s">
        <v>13</v>
      </c>
      <c r="D23" s="37" t="s">
        <v>14</v>
      </c>
      <c r="E23" s="38">
        <v>3459</v>
      </c>
      <c r="F23" s="39">
        <v>1365</v>
      </c>
      <c r="G23" s="38">
        <v>268</v>
      </c>
      <c r="H23" s="39">
        <v>125</v>
      </c>
      <c r="I23" s="47">
        <v>21.5</v>
      </c>
      <c r="J23" s="40">
        <v>11.75</v>
      </c>
      <c r="K23" s="40">
        <f t="shared" si="0"/>
        <v>33.25</v>
      </c>
      <c r="L23" s="47">
        <v>5</v>
      </c>
      <c r="M23" s="40">
        <v>8.4</v>
      </c>
      <c r="N23" s="40">
        <f t="shared" si="1"/>
        <v>13.4</v>
      </c>
    </row>
    <row r="24" spans="2:14" x14ac:dyDescent="0.25">
      <c r="B24" s="54">
        <v>4</v>
      </c>
      <c r="C24" s="28" t="s">
        <v>21</v>
      </c>
      <c r="D24" s="29" t="s">
        <v>22</v>
      </c>
      <c r="E24" s="30">
        <v>4215</v>
      </c>
      <c r="F24" s="31">
        <v>387</v>
      </c>
      <c r="G24" s="30">
        <v>23</v>
      </c>
      <c r="H24" s="31">
        <v>53</v>
      </c>
      <c r="I24" s="45">
        <v>6</v>
      </c>
      <c r="J24" s="32">
        <v>11.4787</v>
      </c>
      <c r="K24" s="32">
        <f t="shared" si="0"/>
        <v>17.4787</v>
      </c>
      <c r="L24" s="45">
        <v>1</v>
      </c>
      <c r="M24" s="32">
        <v>3</v>
      </c>
      <c r="N24" s="32">
        <f t="shared" si="1"/>
        <v>4</v>
      </c>
    </row>
    <row r="25" spans="2:14" x14ac:dyDescent="0.25">
      <c r="B25" s="55"/>
      <c r="C25" s="9" t="s">
        <v>46</v>
      </c>
      <c r="D25" s="41" t="s">
        <v>45</v>
      </c>
      <c r="E25" s="34">
        <v>3847</v>
      </c>
      <c r="F25" s="11">
        <v>386.5</v>
      </c>
      <c r="G25" s="34">
        <v>211</v>
      </c>
      <c r="H25" s="11">
        <v>36</v>
      </c>
      <c r="I25" s="46">
        <v>11.510100000000001</v>
      </c>
      <c r="J25" s="35">
        <v>19</v>
      </c>
      <c r="K25" s="35">
        <f t="shared" si="0"/>
        <v>30.510100000000001</v>
      </c>
      <c r="L25" s="46">
        <v>5</v>
      </c>
      <c r="M25" s="35">
        <v>2</v>
      </c>
      <c r="N25" s="35">
        <f t="shared" si="1"/>
        <v>7</v>
      </c>
    </row>
    <row r="26" spans="2:14" x14ac:dyDescent="0.25">
      <c r="B26" s="55"/>
      <c r="C26" s="9" t="s">
        <v>42</v>
      </c>
      <c r="D26" s="41" t="s">
        <v>41</v>
      </c>
      <c r="E26" s="34">
        <v>2958</v>
      </c>
      <c r="F26" s="11">
        <v>171</v>
      </c>
      <c r="G26" s="34">
        <v>50</v>
      </c>
      <c r="H26" s="11">
        <v>21</v>
      </c>
      <c r="I26" s="46">
        <v>7</v>
      </c>
      <c r="J26" s="35">
        <v>9</v>
      </c>
      <c r="K26" s="35">
        <f t="shared" si="0"/>
        <v>16</v>
      </c>
      <c r="L26" s="46">
        <v>1</v>
      </c>
      <c r="M26" s="35">
        <v>3</v>
      </c>
      <c r="N26" s="35">
        <f t="shared" si="1"/>
        <v>4</v>
      </c>
    </row>
    <row r="27" spans="2:14" x14ac:dyDescent="0.25">
      <c r="B27" s="55"/>
      <c r="C27" s="9" t="s">
        <v>30</v>
      </c>
      <c r="D27" s="33" t="s">
        <v>29</v>
      </c>
      <c r="E27" s="34">
        <v>3329</v>
      </c>
      <c r="F27" s="11">
        <v>133</v>
      </c>
      <c r="G27" s="34">
        <v>16</v>
      </c>
      <c r="H27" s="11">
        <v>11</v>
      </c>
      <c r="I27" s="46">
        <v>1</v>
      </c>
      <c r="J27" s="35">
        <v>9</v>
      </c>
      <c r="K27" s="35">
        <f t="shared" si="0"/>
        <v>10</v>
      </c>
      <c r="L27" s="46">
        <v>0</v>
      </c>
      <c r="M27" s="35">
        <v>2</v>
      </c>
      <c r="N27" s="35">
        <f t="shared" si="1"/>
        <v>2</v>
      </c>
    </row>
    <row r="28" spans="2:14" x14ac:dyDescent="0.25">
      <c r="B28" s="55"/>
      <c r="C28" s="9" t="s">
        <v>25</v>
      </c>
      <c r="D28" s="33" t="s">
        <v>26</v>
      </c>
      <c r="E28" s="34">
        <v>3782</v>
      </c>
      <c r="F28" s="11">
        <v>250</v>
      </c>
      <c r="G28" s="34">
        <v>55</v>
      </c>
      <c r="H28" s="11">
        <v>36</v>
      </c>
      <c r="I28" s="46">
        <v>2</v>
      </c>
      <c r="J28" s="35">
        <v>15</v>
      </c>
      <c r="K28" s="35">
        <f t="shared" si="0"/>
        <v>17</v>
      </c>
      <c r="L28" s="46">
        <v>1</v>
      </c>
      <c r="M28" s="35">
        <v>1</v>
      </c>
      <c r="N28" s="35">
        <f t="shared" si="1"/>
        <v>2</v>
      </c>
    </row>
    <row r="29" spans="2:14" x14ac:dyDescent="0.25">
      <c r="B29" s="55"/>
      <c r="C29" s="9" t="s">
        <v>1</v>
      </c>
      <c r="D29" s="33" t="s">
        <v>0</v>
      </c>
      <c r="E29" s="34">
        <v>2589</v>
      </c>
      <c r="F29" s="11">
        <v>240</v>
      </c>
      <c r="G29" s="34">
        <v>16</v>
      </c>
      <c r="H29" s="11">
        <v>31</v>
      </c>
      <c r="I29" s="46">
        <v>1</v>
      </c>
      <c r="J29" s="35">
        <v>12.503099999999998</v>
      </c>
      <c r="K29" s="35">
        <f t="shared" si="0"/>
        <v>13.503099999999998</v>
      </c>
      <c r="L29" s="46">
        <v>1</v>
      </c>
      <c r="M29" s="35">
        <v>2.5</v>
      </c>
      <c r="N29" s="35">
        <f t="shared" si="1"/>
        <v>3.5</v>
      </c>
    </row>
    <row r="30" spans="2:14" x14ac:dyDescent="0.25">
      <c r="B30" s="55"/>
      <c r="C30" s="9" t="s">
        <v>20</v>
      </c>
      <c r="D30" s="33" t="s">
        <v>19</v>
      </c>
      <c r="E30" s="34">
        <v>2796</v>
      </c>
      <c r="F30" s="11">
        <v>263</v>
      </c>
      <c r="G30" s="34">
        <v>24</v>
      </c>
      <c r="H30" s="11">
        <v>23</v>
      </c>
      <c r="I30" s="46">
        <v>1</v>
      </c>
      <c r="J30" s="35">
        <v>8.7455999999999996</v>
      </c>
      <c r="K30" s="35">
        <f t="shared" si="0"/>
        <v>9.7455999999999996</v>
      </c>
      <c r="L30" s="46">
        <v>1</v>
      </c>
      <c r="M30" s="35">
        <v>1</v>
      </c>
      <c r="N30" s="35">
        <f t="shared" si="1"/>
        <v>2</v>
      </c>
    </row>
    <row r="31" spans="2:14" x14ac:dyDescent="0.25">
      <c r="B31" s="55"/>
      <c r="C31" s="9" t="s">
        <v>57</v>
      </c>
      <c r="D31" s="33" t="s">
        <v>58</v>
      </c>
      <c r="E31" s="34">
        <v>4021</v>
      </c>
      <c r="F31" s="11">
        <v>630</v>
      </c>
      <c r="G31" s="34">
        <v>40</v>
      </c>
      <c r="H31" s="11">
        <v>21</v>
      </c>
      <c r="I31" s="46">
        <v>7.5</v>
      </c>
      <c r="J31" s="35">
        <v>10.55</v>
      </c>
      <c r="K31" s="35">
        <f t="shared" si="0"/>
        <v>18.05</v>
      </c>
      <c r="L31" s="46">
        <v>1</v>
      </c>
      <c r="M31" s="35">
        <v>1</v>
      </c>
      <c r="N31" s="35">
        <f t="shared" si="1"/>
        <v>2</v>
      </c>
    </row>
    <row r="32" spans="2:14" x14ac:dyDescent="0.25">
      <c r="B32" s="55"/>
      <c r="C32" s="9" t="s">
        <v>66</v>
      </c>
      <c r="D32" s="33" t="s">
        <v>65</v>
      </c>
      <c r="E32" s="34">
        <v>2127</v>
      </c>
      <c r="F32" s="11">
        <v>231</v>
      </c>
      <c r="G32" s="34">
        <v>22</v>
      </c>
      <c r="H32" s="11">
        <v>20</v>
      </c>
      <c r="I32" s="46">
        <v>5.3315000000000001</v>
      </c>
      <c r="J32" s="35">
        <v>4.9809999999999999</v>
      </c>
      <c r="K32" s="35">
        <f t="shared" si="0"/>
        <v>10.3125</v>
      </c>
      <c r="L32" s="46">
        <v>1</v>
      </c>
      <c r="M32" s="35">
        <v>1</v>
      </c>
      <c r="N32" s="35">
        <f t="shared" si="1"/>
        <v>2</v>
      </c>
    </row>
    <row r="33" spans="2:14" x14ac:dyDescent="0.25">
      <c r="B33" s="55"/>
      <c r="C33" s="9" t="s">
        <v>4</v>
      </c>
      <c r="D33" s="33" t="s">
        <v>87</v>
      </c>
      <c r="E33" s="34">
        <v>2585</v>
      </c>
      <c r="F33" s="11">
        <v>380</v>
      </c>
      <c r="G33" s="34">
        <v>88</v>
      </c>
      <c r="H33" s="11">
        <v>44</v>
      </c>
      <c r="I33" s="46">
        <v>15</v>
      </c>
      <c r="J33" s="35">
        <v>18</v>
      </c>
      <c r="K33" s="35">
        <f t="shared" si="0"/>
        <v>33</v>
      </c>
      <c r="L33" s="46">
        <v>2.952</v>
      </c>
      <c r="M33" s="35">
        <v>6.75</v>
      </c>
      <c r="N33" s="35">
        <f t="shared" si="1"/>
        <v>9.702</v>
      </c>
    </row>
    <row r="34" spans="2:14" ht="15.75" thickBot="1" x14ac:dyDescent="0.3">
      <c r="B34" s="56"/>
      <c r="C34" s="36" t="s">
        <v>104</v>
      </c>
      <c r="D34" s="37" t="s">
        <v>105</v>
      </c>
      <c r="E34" s="38">
        <v>84</v>
      </c>
      <c r="F34" s="39">
        <v>287</v>
      </c>
      <c r="G34" s="38">
        <v>67</v>
      </c>
      <c r="H34" s="39">
        <v>36</v>
      </c>
      <c r="I34" s="47">
        <v>8.5</v>
      </c>
      <c r="J34" s="40">
        <v>8.474499999999999</v>
      </c>
      <c r="K34" s="40">
        <f t="shared" si="0"/>
        <v>16.974499999999999</v>
      </c>
      <c r="L34" s="47">
        <v>1</v>
      </c>
      <c r="M34" s="40">
        <v>3</v>
      </c>
      <c r="N34" s="40">
        <f t="shared" si="1"/>
        <v>4</v>
      </c>
    </row>
    <row r="35" spans="2:14" x14ac:dyDescent="0.25">
      <c r="B35" s="54">
        <v>5</v>
      </c>
      <c r="C35" s="28" t="s">
        <v>44</v>
      </c>
      <c r="D35" s="29" t="s">
        <v>43</v>
      </c>
      <c r="E35" s="30">
        <v>3366</v>
      </c>
      <c r="F35" s="31">
        <v>277</v>
      </c>
      <c r="G35" s="30">
        <v>27</v>
      </c>
      <c r="H35" s="31">
        <v>27</v>
      </c>
      <c r="I35" s="45">
        <v>5</v>
      </c>
      <c r="J35" s="32">
        <v>16.501899999999999</v>
      </c>
      <c r="K35" s="32">
        <f t="shared" si="0"/>
        <v>21.501899999999999</v>
      </c>
      <c r="L35" s="45">
        <v>1.905</v>
      </c>
      <c r="M35" s="32">
        <v>0.1</v>
      </c>
      <c r="N35" s="32">
        <f t="shared" si="1"/>
        <v>2.0049999999999999</v>
      </c>
    </row>
    <row r="36" spans="2:14" x14ac:dyDescent="0.25">
      <c r="B36" s="55"/>
      <c r="C36" s="9" t="s">
        <v>67</v>
      </c>
      <c r="D36" s="33" t="s">
        <v>68</v>
      </c>
      <c r="E36" s="34">
        <v>2070</v>
      </c>
      <c r="F36" s="11">
        <v>124</v>
      </c>
      <c r="G36" s="34">
        <v>10</v>
      </c>
      <c r="H36" s="11">
        <v>15</v>
      </c>
      <c r="I36" s="46">
        <v>1.8218000000000001</v>
      </c>
      <c r="J36" s="35">
        <v>7.5606999999999998</v>
      </c>
      <c r="K36" s="35">
        <f t="shared" si="0"/>
        <v>9.3825000000000003</v>
      </c>
      <c r="L36" s="46">
        <v>1</v>
      </c>
      <c r="M36" s="35">
        <v>2</v>
      </c>
      <c r="N36" s="35">
        <f t="shared" si="1"/>
        <v>3</v>
      </c>
    </row>
    <row r="37" spans="2:14" x14ac:dyDescent="0.25">
      <c r="B37" s="55"/>
      <c r="C37" s="9" t="s">
        <v>52</v>
      </c>
      <c r="D37" s="33" t="s">
        <v>51</v>
      </c>
      <c r="E37" s="34">
        <v>1765</v>
      </c>
      <c r="F37" s="11">
        <v>186</v>
      </c>
      <c r="G37" s="34">
        <v>21</v>
      </c>
      <c r="H37" s="11">
        <v>19</v>
      </c>
      <c r="I37" s="46">
        <v>2</v>
      </c>
      <c r="J37" s="35">
        <v>6.5186000000000002</v>
      </c>
      <c r="K37" s="35">
        <f t="shared" si="0"/>
        <v>8.5185999999999993</v>
      </c>
      <c r="L37" s="46">
        <v>0</v>
      </c>
      <c r="M37" s="35">
        <v>2</v>
      </c>
      <c r="N37" s="35">
        <f t="shared" si="1"/>
        <v>2</v>
      </c>
    </row>
    <row r="38" spans="2:14" x14ac:dyDescent="0.25">
      <c r="B38" s="55"/>
      <c r="C38" s="9" t="s">
        <v>38</v>
      </c>
      <c r="D38" s="33" t="s">
        <v>37</v>
      </c>
      <c r="E38" s="34">
        <v>3444</v>
      </c>
      <c r="F38" s="11">
        <v>210</v>
      </c>
      <c r="G38" s="34">
        <v>49</v>
      </c>
      <c r="H38" s="11">
        <v>21</v>
      </c>
      <c r="I38" s="46">
        <v>1.75</v>
      </c>
      <c r="J38" s="35">
        <v>11</v>
      </c>
      <c r="K38" s="42">
        <f t="shared" si="0"/>
        <v>12.75</v>
      </c>
      <c r="L38" s="46">
        <v>1</v>
      </c>
      <c r="M38" s="35">
        <v>1</v>
      </c>
      <c r="N38" s="42">
        <f t="shared" si="1"/>
        <v>2</v>
      </c>
    </row>
    <row r="39" spans="2:14" x14ac:dyDescent="0.25">
      <c r="B39" s="55"/>
      <c r="C39" s="9" t="s">
        <v>71</v>
      </c>
      <c r="D39" s="4" t="s">
        <v>72</v>
      </c>
      <c r="E39" s="34">
        <v>780</v>
      </c>
      <c r="F39" s="11">
        <v>283</v>
      </c>
      <c r="G39" s="34">
        <v>0</v>
      </c>
      <c r="H39" s="11">
        <v>37</v>
      </c>
      <c r="I39" s="46">
        <v>5</v>
      </c>
      <c r="J39" s="35">
        <v>6.5</v>
      </c>
      <c r="K39" s="35">
        <f t="shared" si="0"/>
        <v>11.5</v>
      </c>
      <c r="L39" s="46">
        <v>2</v>
      </c>
      <c r="M39" s="35">
        <v>0</v>
      </c>
      <c r="N39" s="35">
        <f t="shared" si="1"/>
        <v>2</v>
      </c>
    </row>
    <row r="40" spans="2:14" x14ac:dyDescent="0.25">
      <c r="B40" s="55"/>
      <c r="C40" s="9" t="s">
        <v>36</v>
      </c>
      <c r="D40" s="33" t="s">
        <v>35</v>
      </c>
      <c r="E40" s="34">
        <v>1431</v>
      </c>
      <c r="F40" s="11">
        <v>52</v>
      </c>
      <c r="G40" s="34">
        <v>14</v>
      </c>
      <c r="H40" s="11">
        <v>6</v>
      </c>
      <c r="I40" s="46">
        <v>0</v>
      </c>
      <c r="J40" s="35">
        <v>10.015899999999998</v>
      </c>
      <c r="K40" s="35">
        <f t="shared" si="0"/>
        <v>10.015899999999998</v>
      </c>
      <c r="L40" s="46">
        <v>0.5</v>
      </c>
      <c r="M40" s="35">
        <v>1.5</v>
      </c>
      <c r="N40" s="35">
        <f t="shared" si="1"/>
        <v>2</v>
      </c>
    </row>
    <row r="41" spans="2:14" x14ac:dyDescent="0.25">
      <c r="B41" s="55"/>
      <c r="C41" s="9" t="s">
        <v>24</v>
      </c>
      <c r="D41" s="4" t="s">
        <v>23</v>
      </c>
      <c r="E41" s="34">
        <v>949</v>
      </c>
      <c r="F41" s="11">
        <v>466</v>
      </c>
      <c r="G41" s="34">
        <v>69</v>
      </c>
      <c r="H41" s="11">
        <v>54</v>
      </c>
      <c r="I41" s="46">
        <v>2</v>
      </c>
      <c r="J41" s="35">
        <v>14.2492</v>
      </c>
      <c r="K41" s="35">
        <f t="shared" si="0"/>
        <v>16.249200000000002</v>
      </c>
      <c r="L41" s="46">
        <v>0</v>
      </c>
      <c r="M41" s="35">
        <v>2</v>
      </c>
      <c r="N41" s="35">
        <f t="shared" si="1"/>
        <v>2</v>
      </c>
    </row>
    <row r="42" spans="2:14" x14ac:dyDescent="0.25">
      <c r="B42" s="55"/>
      <c r="C42" s="9" t="s">
        <v>59</v>
      </c>
      <c r="D42" s="33" t="s">
        <v>60</v>
      </c>
      <c r="E42" s="34">
        <v>1141</v>
      </c>
      <c r="F42" s="11">
        <v>144</v>
      </c>
      <c r="G42" s="34">
        <v>21</v>
      </c>
      <c r="H42" s="11">
        <v>16</v>
      </c>
      <c r="I42" s="46">
        <v>9.5838000000000001</v>
      </c>
      <c r="J42" s="35">
        <v>5.9985999999999997</v>
      </c>
      <c r="K42" s="35">
        <f t="shared" si="0"/>
        <v>15.5824</v>
      </c>
      <c r="L42" s="46">
        <v>1</v>
      </c>
      <c r="M42" s="35">
        <v>4</v>
      </c>
      <c r="N42" s="35">
        <f t="shared" si="1"/>
        <v>5</v>
      </c>
    </row>
    <row r="43" spans="2:14" ht="15.75" thickBot="1" x14ac:dyDescent="0.3">
      <c r="B43" s="56"/>
      <c r="C43" s="36" t="s">
        <v>31</v>
      </c>
      <c r="D43" s="7" t="s">
        <v>32</v>
      </c>
      <c r="E43" s="38">
        <v>1188</v>
      </c>
      <c r="F43" s="39">
        <v>123.5</v>
      </c>
      <c r="G43" s="38">
        <v>0</v>
      </c>
      <c r="H43" s="39">
        <v>16</v>
      </c>
      <c r="I43" s="47">
        <v>2</v>
      </c>
      <c r="J43" s="40">
        <v>7.4514000000000005</v>
      </c>
      <c r="K43" s="40">
        <f t="shared" si="0"/>
        <v>9.4513999999999996</v>
      </c>
      <c r="L43" s="47">
        <v>1</v>
      </c>
      <c r="M43" s="40">
        <v>0</v>
      </c>
      <c r="N43" s="40">
        <f t="shared" si="1"/>
        <v>1</v>
      </c>
    </row>
    <row r="44" spans="2:14" ht="14.45" customHeight="1" x14ac:dyDescent="0.25">
      <c r="B44" s="54">
        <v>6</v>
      </c>
      <c r="C44" s="28" t="s">
        <v>10</v>
      </c>
      <c r="D44" s="29" t="s">
        <v>9</v>
      </c>
      <c r="E44" s="30">
        <v>808</v>
      </c>
      <c r="F44" s="31">
        <v>0</v>
      </c>
      <c r="G44" s="30">
        <v>800</v>
      </c>
      <c r="H44" s="31">
        <v>0</v>
      </c>
      <c r="I44" s="45">
        <v>2.0987</v>
      </c>
      <c r="J44" s="32">
        <v>1.5</v>
      </c>
      <c r="K44" s="32">
        <f t="shared" si="0"/>
        <v>3.5987</v>
      </c>
      <c r="L44" s="45">
        <v>0</v>
      </c>
      <c r="M44" s="32">
        <v>1</v>
      </c>
      <c r="N44" s="32">
        <f t="shared" si="1"/>
        <v>1</v>
      </c>
    </row>
    <row r="45" spans="2:14" ht="14.45" customHeight="1" x14ac:dyDescent="0.25">
      <c r="B45" s="55"/>
      <c r="C45" s="8" t="s">
        <v>86</v>
      </c>
      <c r="D45" s="53" t="s">
        <v>103</v>
      </c>
      <c r="E45" s="34">
        <v>665</v>
      </c>
      <c r="F45" s="11">
        <v>27</v>
      </c>
      <c r="G45" s="34">
        <v>159</v>
      </c>
      <c r="H45" s="11">
        <v>0</v>
      </c>
      <c r="I45" s="46">
        <v>3</v>
      </c>
      <c r="J45" s="35">
        <v>0.37730000000000002</v>
      </c>
      <c r="K45" s="35">
        <f t="shared" si="0"/>
        <v>3.3773</v>
      </c>
      <c r="L45" s="46">
        <v>0</v>
      </c>
      <c r="M45" s="35">
        <v>2</v>
      </c>
      <c r="N45" s="35">
        <f t="shared" si="1"/>
        <v>2</v>
      </c>
    </row>
    <row r="46" spans="2:14" ht="14.45" customHeight="1" x14ac:dyDescent="0.25">
      <c r="B46" s="55"/>
      <c r="C46" s="9" t="s">
        <v>53</v>
      </c>
      <c r="D46" s="33" t="s">
        <v>54</v>
      </c>
      <c r="E46" s="34">
        <v>852</v>
      </c>
      <c r="F46" s="11">
        <v>40</v>
      </c>
      <c r="G46" s="34">
        <v>20</v>
      </c>
      <c r="H46" s="11">
        <v>4</v>
      </c>
      <c r="I46" s="46">
        <v>6.5033000000000003</v>
      </c>
      <c r="J46" s="35">
        <v>6.5983000000000001</v>
      </c>
      <c r="K46" s="35">
        <f t="shared" si="0"/>
        <v>13.101600000000001</v>
      </c>
      <c r="L46" s="46">
        <v>2</v>
      </c>
      <c r="M46" s="35">
        <v>3</v>
      </c>
      <c r="N46" s="35">
        <f t="shared" si="1"/>
        <v>5</v>
      </c>
    </row>
    <row r="47" spans="2:14" ht="14.45" customHeight="1" x14ac:dyDescent="0.25">
      <c r="B47" s="55"/>
      <c r="C47" s="9" t="s">
        <v>74</v>
      </c>
      <c r="D47" s="33" t="s">
        <v>73</v>
      </c>
      <c r="E47" s="34">
        <v>253</v>
      </c>
      <c r="F47" s="11">
        <v>0</v>
      </c>
      <c r="G47" s="34">
        <v>145</v>
      </c>
      <c r="H47" s="11">
        <v>0</v>
      </c>
      <c r="I47" s="46">
        <v>0</v>
      </c>
      <c r="J47" s="35">
        <v>0</v>
      </c>
      <c r="K47" s="35">
        <f t="shared" si="0"/>
        <v>0</v>
      </c>
      <c r="L47" s="46">
        <v>1</v>
      </c>
      <c r="M47" s="35">
        <v>0</v>
      </c>
      <c r="N47" s="35">
        <f t="shared" si="1"/>
        <v>1</v>
      </c>
    </row>
    <row r="48" spans="2:14" ht="14.45" customHeight="1" x14ac:dyDescent="0.25">
      <c r="B48" s="55"/>
      <c r="C48" s="9" t="s">
        <v>61</v>
      </c>
      <c r="D48" s="33" t="s">
        <v>62</v>
      </c>
      <c r="E48" s="34">
        <v>584</v>
      </c>
      <c r="F48" s="11">
        <v>207</v>
      </c>
      <c r="G48" s="34">
        <v>48</v>
      </c>
      <c r="H48" s="11">
        <v>48</v>
      </c>
      <c r="I48" s="46">
        <v>0</v>
      </c>
      <c r="J48" s="35">
        <v>6.4436</v>
      </c>
      <c r="K48" s="35">
        <f t="shared" si="0"/>
        <v>6.4436</v>
      </c>
      <c r="L48" s="46">
        <v>1</v>
      </c>
      <c r="M48" s="35">
        <v>3</v>
      </c>
      <c r="N48" s="35">
        <f>L48+M48</f>
        <v>4</v>
      </c>
    </row>
    <row r="49" spans="2:14" ht="14.45" customHeight="1" thickBot="1" x14ac:dyDescent="0.3">
      <c r="B49" s="56"/>
      <c r="C49" s="36" t="s">
        <v>63</v>
      </c>
      <c r="D49" s="37" t="s">
        <v>64</v>
      </c>
      <c r="E49" s="38">
        <v>0</v>
      </c>
      <c r="F49" s="39">
        <v>224.5</v>
      </c>
      <c r="G49" s="38">
        <v>0</v>
      </c>
      <c r="H49" s="39">
        <v>50</v>
      </c>
      <c r="I49" s="47">
        <v>0</v>
      </c>
      <c r="J49" s="40">
        <v>0</v>
      </c>
      <c r="K49" s="40">
        <f t="shared" si="0"/>
        <v>0</v>
      </c>
      <c r="L49" s="47">
        <v>0</v>
      </c>
      <c r="M49" s="40">
        <v>1</v>
      </c>
      <c r="N49" s="40">
        <f>L49+M49</f>
        <v>1</v>
      </c>
    </row>
    <row r="50" spans="2:14" x14ac:dyDescent="0.25"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2:14" x14ac:dyDescent="0.25">
      <c r="B51" s="13" t="s">
        <v>89</v>
      </c>
      <c r="C51" s="14"/>
      <c r="D51" s="14"/>
      <c r="E51" s="14"/>
      <c r="F51" s="14"/>
      <c r="G51" s="14"/>
      <c r="H51" s="14"/>
      <c r="I51" s="14"/>
      <c r="J51" s="14"/>
      <c r="K51" s="15"/>
    </row>
    <row r="52" spans="2:14" x14ac:dyDescent="0.25">
      <c r="B52" s="18" t="s">
        <v>88</v>
      </c>
      <c r="C52" s="4"/>
      <c r="D52" s="4"/>
      <c r="E52" s="4"/>
      <c r="F52" s="4"/>
      <c r="G52" s="4"/>
      <c r="H52" s="4"/>
      <c r="I52" s="4"/>
      <c r="J52" s="4"/>
      <c r="K52" s="16"/>
    </row>
    <row r="53" spans="2:14" x14ac:dyDescent="0.25">
      <c r="B53" s="18" t="s">
        <v>90</v>
      </c>
      <c r="C53" s="4"/>
      <c r="D53" s="4"/>
      <c r="E53" s="4"/>
      <c r="F53" s="4"/>
      <c r="G53" s="4"/>
      <c r="H53" s="4"/>
      <c r="I53" s="4"/>
      <c r="J53" s="4"/>
      <c r="K53" s="16"/>
    </row>
    <row r="54" spans="2:14" x14ac:dyDescent="0.25">
      <c r="B54" s="18" t="s">
        <v>107</v>
      </c>
      <c r="C54" s="4"/>
      <c r="D54" s="4"/>
      <c r="E54" s="4"/>
      <c r="F54" s="4"/>
      <c r="G54" s="4"/>
      <c r="H54" s="4"/>
      <c r="I54" s="4"/>
      <c r="J54" s="4"/>
      <c r="K54" s="16"/>
    </row>
    <row r="55" spans="2:14" x14ac:dyDescent="0.25">
      <c r="B55" s="19" t="s">
        <v>91</v>
      </c>
      <c r="C55" s="10"/>
      <c r="D55" s="10"/>
      <c r="E55" s="10"/>
      <c r="F55" s="10"/>
      <c r="G55" s="10"/>
      <c r="H55" s="10"/>
      <c r="I55" s="10"/>
      <c r="J55" s="10"/>
      <c r="K55" s="17"/>
    </row>
  </sheetData>
  <mergeCells count="12">
    <mergeCell ref="B44:B49"/>
    <mergeCell ref="B2:N2"/>
    <mergeCell ref="B3:N3"/>
    <mergeCell ref="B4:N4"/>
    <mergeCell ref="E7:H7"/>
    <mergeCell ref="I7:K7"/>
    <mergeCell ref="L7:N7"/>
    <mergeCell ref="B9:B12"/>
    <mergeCell ref="B13:B15"/>
    <mergeCell ref="B16:B23"/>
    <mergeCell ref="B24:B34"/>
    <mergeCell ref="B35:B43"/>
  </mergeCells>
  <pageMargins left="0.25" right="0.25" top="0.25" bottom="0.2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J10"/>
  <sheetViews>
    <sheetView workbookViewId="0">
      <selection activeCell="E28" sqref="E28"/>
    </sheetView>
  </sheetViews>
  <sheetFormatPr defaultRowHeight="15" x14ac:dyDescent="0.25"/>
  <cols>
    <col min="2" max="2" width="11.85546875" customWidth="1"/>
    <col min="3" max="3" width="11.42578125" customWidth="1"/>
  </cols>
  <sheetData>
    <row r="1" spans="1:10" x14ac:dyDescent="0.25">
      <c r="A1" s="48" t="s">
        <v>100</v>
      </c>
      <c r="B1" s="49"/>
      <c r="C1" s="49"/>
      <c r="D1" s="49"/>
      <c r="E1" s="49"/>
      <c r="F1" s="49"/>
      <c r="G1" s="49"/>
      <c r="H1" s="49"/>
    </row>
    <row r="2" spans="1:10" s="20" customFormat="1" x14ac:dyDescent="0.25">
      <c r="A2" s="50"/>
    </row>
    <row r="3" spans="1:10" x14ac:dyDescent="0.25">
      <c r="A3" s="51" t="s">
        <v>101</v>
      </c>
      <c r="B3" s="52"/>
      <c r="C3" s="52"/>
      <c r="D3" s="52"/>
      <c r="E3" s="52"/>
      <c r="F3" s="52"/>
      <c r="G3" s="52"/>
      <c r="H3" s="52"/>
    </row>
    <row r="4" spans="1:10" x14ac:dyDescent="0.25">
      <c r="A4" t="s">
        <v>97</v>
      </c>
      <c r="J4" t="s">
        <v>109</v>
      </c>
    </row>
    <row r="5" spans="1:10" x14ac:dyDescent="0.25">
      <c r="B5" t="s">
        <v>98</v>
      </c>
    </row>
    <row r="6" spans="1:10" x14ac:dyDescent="0.25">
      <c r="B6" t="s">
        <v>99</v>
      </c>
    </row>
    <row r="8" spans="1:10" x14ac:dyDescent="0.25">
      <c r="C8" s="1"/>
    </row>
    <row r="9" spans="1:10" x14ac:dyDescent="0.25">
      <c r="A9" s="44" t="s">
        <v>102</v>
      </c>
      <c r="B9" s="43"/>
      <c r="C9" s="43"/>
      <c r="D9" s="43"/>
      <c r="E9" s="43"/>
      <c r="F9" s="43"/>
      <c r="G9" s="43"/>
      <c r="H9" s="43"/>
    </row>
    <row r="10" spans="1:10" x14ac:dyDescent="0.25">
      <c r="A10" t="s">
        <v>112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Staffing &amp; Enrollment TIER</vt:lpstr>
      <vt:lpstr>Instructions</vt:lpstr>
      <vt:lpstr>'Staffing &amp; Enrollment TIER'!Print_Area</vt:lpstr>
      <vt:lpstr>'Staffing &amp; Enrollment TIER'!Print_Titles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Hartman, Michelle</dc:creator>
  <cp:lastModifiedBy>Hartman, Michelle</cp:lastModifiedBy>
  <cp:lastPrinted>2024-10-03T19:20:23Z</cp:lastPrinted>
  <dcterms:created xsi:type="dcterms:W3CDTF">2018-10-31T14:45:09Z</dcterms:created>
  <dcterms:modified xsi:type="dcterms:W3CDTF">2025-10-01T19:42:08Z</dcterms:modified>
</cp:coreProperties>
</file>